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 activeTab="4"/>
  </bookViews>
  <sheets>
    <sheet name="Advertising - mktg" sheetId="1" r:id="rId1"/>
    <sheet name="Publc Relations-mktg" sheetId="2" r:id="rId2"/>
    <sheet name="Website-mktg" sheetId="3" r:id="rId3"/>
    <sheet name="Sales-VS" sheetId="4" r:id="rId4"/>
    <sheet name="Visitor Services-VS &amp; Fest" sheetId="5" r:id="rId5"/>
    <sheet name="Partnerships-BOD" sheetId="6" r:id="rId6"/>
    <sheet name="Administration-BOD" sheetId="7" r:id="rId7"/>
    <sheet name="Personnel-Personnel" sheetId="8" r:id="rId8"/>
  </sheets>
  <calcPr calcId="171027"/>
</workbook>
</file>

<file path=xl/calcChain.xml><?xml version="1.0" encoding="utf-8"?>
<calcChain xmlns="http://schemas.openxmlformats.org/spreadsheetml/2006/main">
  <c r="G18" i="7" l="1"/>
  <c r="D10" i="8"/>
  <c r="D18" i="7"/>
  <c r="D11" i="5"/>
  <c r="D10" i="4"/>
  <c r="D10" i="2"/>
  <c r="D11" i="1"/>
  <c r="G11" i="5"/>
  <c r="G10" i="4"/>
  <c r="G7" i="3"/>
  <c r="G10" i="2"/>
  <c r="G11" i="1"/>
  <c r="G10" i="8"/>
  <c r="G10" i="6"/>
  <c r="F10" i="8"/>
  <c r="E10" i="8"/>
  <c r="F18" i="7"/>
  <c r="E18" i="7"/>
  <c r="F10" i="6"/>
  <c r="E10" i="6"/>
  <c r="D10" i="6"/>
  <c r="F11" i="5"/>
  <c r="E11" i="5"/>
  <c r="F10" i="4"/>
  <c r="E10" i="4"/>
  <c r="F7" i="3"/>
  <c r="E7" i="3"/>
  <c r="D7" i="3"/>
  <c r="F10" i="2"/>
  <c r="E10" i="2"/>
  <c r="F11" i="1"/>
  <c r="E11" i="1"/>
</calcChain>
</file>

<file path=xl/sharedStrings.xml><?xml version="1.0" encoding="utf-8"?>
<sst xmlns="http://schemas.openxmlformats.org/spreadsheetml/2006/main" count="225" uniqueCount="122">
  <si>
    <t>Account</t>
  </si>
  <si>
    <t>Code</t>
  </si>
  <si>
    <t>Description</t>
  </si>
  <si>
    <t>FY17 Request</t>
  </si>
  <si>
    <t>Notes</t>
  </si>
  <si>
    <t>11041100315</t>
  </si>
  <si>
    <t>11041100319</t>
  </si>
  <si>
    <t>11041100366</t>
  </si>
  <si>
    <t>11041100371</t>
  </si>
  <si>
    <t>11041100619</t>
  </si>
  <si>
    <t/>
  </si>
  <si>
    <t>Marketing Activities</t>
  </si>
  <si>
    <t>Print/Online Advertising</t>
  </si>
  <si>
    <t>Opportunistic (co-op) advertising</t>
  </si>
  <si>
    <t>Video Development</t>
  </si>
  <si>
    <t>Advertising Design/Development</t>
  </si>
  <si>
    <t>Photograpy</t>
  </si>
  <si>
    <t>Direct Mail</t>
  </si>
  <si>
    <t>Research &amp; Development</t>
  </si>
  <si>
    <t>Market research &amp; Board training/development</t>
  </si>
  <si>
    <t>FY 16 Budget</t>
  </si>
  <si>
    <t>End Balance   03-31-2016</t>
  </si>
  <si>
    <t>FY2015 Final</t>
  </si>
  <si>
    <t>Public Relations</t>
  </si>
  <si>
    <t>PR Contract</t>
  </si>
  <si>
    <t>In-Market PR Stunts</t>
  </si>
  <si>
    <t>Visiting Media &amp; FAM expenses</t>
  </si>
  <si>
    <t>Visit CA Media Events</t>
  </si>
  <si>
    <t>Taste of Mendocino</t>
  </si>
  <si>
    <t>PR Related Travel</t>
  </si>
  <si>
    <t>Communications Coordinator</t>
  </si>
  <si>
    <t>includes clipping service -should be separated out</t>
  </si>
  <si>
    <t>FAM expenses should be included in sales budget</t>
  </si>
  <si>
    <t>Reserved for partnership event with MWI</t>
  </si>
  <si>
    <t>MCTC staff travel - all other goes into visiting media</t>
  </si>
  <si>
    <t>now $5000/month</t>
  </si>
  <si>
    <t>Website Maintenance/Development</t>
  </si>
  <si>
    <t>Interactive Marketing</t>
  </si>
  <si>
    <t>Development/Maintenance</t>
  </si>
  <si>
    <t>This should be moved to under Advertising/Media</t>
  </si>
  <si>
    <t>Contractor should be split out of this amount</t>
  </si>
  <si>
    <t>Leisure/Group Sales</t>
  </si>
  <si>
    <t>Consumer &amp; Trade Shows</t>
  </si>
  <si>
    <t>Travel Shows - shipping</t>
  </si>
  <si>
    <t>State Fair Exhibit</t>
  </si>
  <si>
    <t>Booth Development &amp; Giveaways</t>
  </si>
  <si>
    <t>Leisure/Group Sales Total</t>
  </si>
  <si>
    <t>Visitor Services</t>
  </si>
  <si>
    <t>Visitor Guide/Calendar</t>
  </si>
  <si>
    <t>In County Guides</t>
  </si>
  <si>
    <t>Signage - Gateways, kiosk</t>
  </si>
  <si>
    <t>Visitor Center Support</t>
  </si>
  <si>
    <t>Event Partnership Funding</t>
  </si>
  <si>
    <t>Event/Festival Guide Printing &amp; Dist</t>
  </si>
  <si>
    <t>Retail Items</t>
  </si>
  <si>
    <t>In-County Mixers</t>
  </si>
  <si>
    <t>tear off maps, niche brochures, etc</t>
  </si>
  <si>
    <t>Redwood Coast Chamber</t>
  </si>
  <si>
    <t>maybe move to administration?</t>
  </si>
  <si>
    <t>Partnerships</t>
  </si>
  <si>
    <t>North Coast Tourism Council</t>
  </si>
  <si>
    <t xml:space="preserve">Memberships </t>
  </si>
  <si>
    <t>Conferences &amp; Seminars</t>
  </si>
  <si>
    <t>Partnership Related staff travel</t>
  </si>
  <si>
    <t>In-County Relations</t>
  </si>
  <si>
    <t>Arts Council Sponsorship</t>
  </si>
  <si>
    <t>Adminitration</t>
  </si>
  <si>
    <t>Office Rent</t>
  </si>
  <si>
    <t>Office Supplies</t>
  </si>
  <si>
    <t>Postage/Shipping</t>
  </si>
  <si>
    <t>Copying/Printing</t>
  </si>
  <si>
    <t>Telecommunications/Internet</t>
  </si>
  <si>
    <t>Utilities</t>
  </si>
  <si>
    <t>Legal Fees</t>
  </si>
  <si>
    <t>Accounting Fees</t>
  </si>
  <si>
    <t>Insurance - BOD &amp; Liability</t>
  </si>
  <si>
    <t>Meeting Expenses</t>
  </si>
  <si>
    <t>Bank Fees</t>
  </si>
  <si>
    <t>Bookkeeping</t>
  </si>
  <si>
    <t>Adminstrative Travel</t>
  </si>
  <si>
    <t>Administration Total</t>
  </si>
  <si>
    <t>2 offices</t>
  </si>
  <si>
    <t>miscellaneous office supplies &amp; repairs/maintenance</t>
  </si>
  <si>
    <t>postage for mailings (other than visitor guides, trade shows, etc)</t>
  </si>
  <si>
    <t>office phones, 3 1/2 cell phones for staff</t>
  </si>
  <si>
    <t>internet, propane, garbage, water</t>
  </si>
  <si>
    <t>for legal services, if needed</t>
  </si>
  <si>
    <t>annual audit, tax fliing</t>
  </si>
  <si>
    <t>D&amp;O insurance for BOD, liability insurances</t>
  </si>
  <si>
    <t>food for meetings, if necessary</t>
  </si>
  <si>
    <t>Paypal fees and credit card processing fees - includes "bad debt"</t>
  </si>
  <si>
    <t>bookkeeping for organization</t>
  </si>
  <si>
    <t>miscellaneous staff travel &amp; entertainment for meetings, etc</t>
  </si>
  <si>
    <t xml:space="preserve">miscellaneous copying/printing </t>
  </si>
  <si>
    <t>Personnel</t>
  </si>
  <si>
    <t>Personnel Total</t>
  </si>
  <si>
    <t>Salaries</t>
  </si>
  <si>
    <t>Contract Work - Misc</t>
  </si>
  <si>
    <t>Searchwide ED Search</t>
  </si>
  <si>
    <t>Payroll Taxes</t>
  </si>
  <si>
    <t>Worker's Comp Insurance</t>
  </si>
  <si>
    <t>Medical Insurance &amp; Other benefits</t>
  </si>
  <si>
    <t>5.5 F/T employees</t>
  </si>
  <si>
    <t>misc contracted work</t>
  </si>
  <si>
    <t>benefits as outlined in employee handbook</t>
  </si>
  <si>
    <t>Partnerships Total</t>
  </si>
  <si>
    <t>Visitor Services Total</t>
  </si>
  <si>
    <t>Public Relations Total</t>
  </si>
  <si>
    <t>Marketing Activities Total</t>
  </si>
  <si>
    <t>Amount determined by Advisory Board report</t>
  </si>
  <si>
    <t>Amount Determined by Advisory Board Report</t>
  </si>
  <si>
    <t>$150K should be for Visit CA partnership (or related program)</t>
  </si>
  <si>
    <t>Visit CA Opportunity</t>
  </si>
  <si>
    <t>Determined by Advisory Board Report</t>
  </si>
  <si>
    <t>Determined by Advisory Board Report - $25K for Festival/event &amp; $40K for VS</t>
  </si>
  <si>
    <t>Misc Sales Opportunities</t>
  </si>
  <si>
    <t>Sales related staff travel</t>
  </si>
  <si>
    <t>one time charge - will not have next year</t>
  </si>
  <si>
    <t>Reserve/Contingency</t>
  </si>
  <si>
    <t>County Administration Fee</t>
  </si>
  <si>
    <t>attending and supporting community events- festival comm</t>
  </si>
  <si>
    <t>mushroom/crab guides - festival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</si>
</sst>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5" formatCode="_(* #,##0.00_);_(* \(#,##0.00\);_(* &quot;-&quot;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19" fillId="0" borderId="10" xfId="0" applyNumberFormat="1" applyFont="1" applyFill="1" applyBorder="1" applyAlignment="1" applyProtection="1">
      <alignment horizontal="left" vertical="top"/>
    </xf>
    <xf numFmtId="0" fontId="21" fillId="34" borderId="10" xfId="0" applyNumberFormat="1" applyFont="1" applyFill="1" applyBorder="1" applyAlignment="1" applyProtection="1">
      <alignment horizontal="left" vertical="top"/>
    </xf>
    <xf numFmtId="0" fontId="20" fillId="33" borderId="10" xfId="0" applyNumberFormat="1" applyFont="1" applyFill="1" applyBorder="1" applyAlignment="1" applyProtection="1">
      <alignment horizontal="left" vertical="top"/>
    </xf>
    <xf numFmtId="41" fontId="20" fillId="33" borderId="10" xfId="0" applyNumberFormat="1" applyFont="1" applyFill="1" applyBorder="1" applyAlignment="1" applyProtection="1">
      <alignment horizontal="left" vertical="top"/>
    </xf>
    <xf numFmtId="44" fontId="19" fillId="0" borderId="1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left" wrapText="1"/>
    </xf>
    <xf numFmtId="44" fontId="0" fillId="0" borderId="10" xfId="42" applyFont="1" applyBorder="1"/>
    <xf numFmtId="44" fontId="21" fillId="34" borderId="10" xfId="42" applyFont="1" applyFill="1" applyBorder="1" applyAlignment="1" applyProtection="1">
      <alignment horizontal="left" vertical="top"/>
    </xf>
    <xf numFmtId="41" fontId="18" fillId="33" borderId="10" xfId="0" applyNumberFormat="1" applyFont="1" applyFill="1" applyBorder="1" applyAlignment="1" applyProtection="1">
      <alignment horizontal="left" vertical="top"/>
    </xf>
    <xf numFmtId="41" fontId="19" fillId="34" borderId="10" xfId="0" applyNumberFormat="1" applyFont="1" applyFill="1" applyBorder="1" applyAlignment="1" applyProtection="1">
      <alignment horizontal="left" vertical="top"/>
    </xf>
    <xf numFmtId="44" fontId="0" fillId="0" borderId="11" xfId="42" applyFont="1" applyBorder="1"/>
    <xf numFmtId="165" fontId="21" fillId="34" borderId="10" xfId="0" applyNumberFormat="1" applyFont="1" applyFill="1" applyBorder="1" applyAlignment="1" applyProtection="1">
      <alignment horizontal="left" vertical="top"/>
    </xf>
    <xf numFmtId="44" fontId="24" fillId="33" borderId="10" xfId="42" applyFont="1" applyFill="1" applyBorder="1" applyAlignment="1" applyProtection="1">
      <alignment horizontal="left" vertical="top"/>
    </xf>
    <xf numFmtId="0" fontId="14" fillId="0" borderId="0" xfId="0" applyFont="1"/>
    <xf numFmtId="44" fontId="14" fillId="0" borderId="10" xfId="42" applyFont="1" applyBorder="1"/>
    <xf numFmtId="44" fontId="22" fillId="0" borderId="10" xfId="42" applyFont="1" applyBorder="1"/>
    <xf numFmtId="0" fontId="22" fillId="0" borderId="0" xfId="0" applyFont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4" fontId="26" fillId="0" borderId="10" xfId="0" applyNumberFormat="1" applyFont="1" applyFill="1" applyBorder="1" applyAlignment="1" applyProtection="1">
      <alignment horizontal="left" vertical="top"/>
    </xf>
    <xf numFmtId="44" fontId="14" fillId="0" borderId="11" xfId="42" applyFont="1" applyBorder="1"/>
    <xf numFmtId="0" fontId="25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44" fontId="26" fillId="0" borderId="0" xfId="0" applyNumberFormat="1" applyFont="1"/>
    <xf numFmtId="0" fontId="2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150" zoomScaleNormal="150" workbookViewId="0">
      <selection activeCell="D15" sqref="D15"/>
    </sheetView>
  </sheetViews>
  <sheetFormatPr defaultRowHeight="15" x14ac:dyDescent="0.25"/>
  <cols>
    <col min="1" max="1" width="7.42578125" bestFit="1" customWidth="1"/>
    <col min="2" max="2" width="10.42578125" hidden="1" customWidth="1"/>
    <col min="3" max="3" width="27.140625" customWidth="1"/>
    <col min="4" max="4" width="10.7109375" bestFit="1" customWidth="1"/>
    <col min="5" max="5" width="10.85546875" bestFit="1" customWidth="1"/>
    <col min="6" max="6" width="13.85546875" customWidth="1"/>
    <col min="7" max="7" width="15" customWidth="1"/>
    <col min="8" max="8" width="48.28515625" customWidth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22</v>
      </c>
      <c r="E1" s="7" t="s">
        <v>20</v>
      </c>
      <c r="F1" s="7" t="s">
        <v>21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11</v>
      </c>
      <c r="D2" s="5"/>
      <c r="E2" s="5"/>
      <c r="F2" s="5"/>
      <c r="G2" s="14">
        <v>455000</v>
      </c>
      <c r="H2" s="15" t="s">
        <v>109</v>
      </c>
    </row>
    <row r="3" spans="1:8" x14ac:dyDescent="0.25">
      <c r="A3" s="2"/>
      <c r="B3" s="2" t="s">
        <v>5</v>
      </c>
      <c r="C3" s="2" t="s">
        <v>12</v>
      </c>
      <c r="D3" s="6">
        <v>180012.75</v>
      </c>
      <c r="E3" s="6">
        <v>190000</v>
      </c>
      <c r="F3" s="6">
        <v>155040.78</v>
      </c>
      <c r="G3" s="8"/>
    </row>
    <row r="4" spans="1:8" s="1" customFormat="1" x14ac:dyDescent="0.25">
      <c r="A4" s="2"/>
      <c r="B4" s="2"/>
      <c r="C4" s="2" t="s">
        <v>112</v>
      </c>
      <c r="D4" s="6"/>
      <c r="E4" s="6"/>
      <c r="F4" s="6"/>
      <c r="G4" s="16">
        <v>150000</v>
      </c>
      <c r="H4" s="15" t="s">
        <v>111</v>
      </c>
    </row>
    <row r="5" spans="1:8" x14ac:dyDescent="0.25">
      <c r="A5" s="2"/>
      <c r="B5" s="2" t="s">
        <v>6</v>
      </c>
      <c r="C5" s="2" t="s">
        <v>13</v>
      </c>
      <c r="D5" s="6"/>
      <c r="E5" s="6">
        <v>10000</v>
      </c>
      <c r="F5" s="6">
        <v>2719.59</v>
      </c>
      <c r="G5" s="8"/>
      <c r="H5" s="1"/>
    </row>
    <row r="6" spans="1:8" x14ac:dyDescent="0.25">
      <c r="A6" s="2"/>
      <c r="B6" s="2" t="s">
        <v>7</v>
      </c>
      <c r="C6" s="2" t="s">
        <v>14</v>
      </c>
      <c r="D6" s="6">
        <v>11074.21</v>
      </c>
      <c r="E6" s="6">
        <v>3000</v>
      </c>
      <c r="F6" s="6">
        <v>59.95</v>
      </c>
      <c r="G6" s="8"/>
      <c r="H6" s="1"/>
    </row>
    <row r="7" spans="1:8" x14ac:dyDescent="0.25">
      <c r="A7" s="2"/>
      <c r="B7" s="2" t="s">
        <v>8</v>
      </c>
      <c r="C7" s="2" t="s">
        <v>15</v>
      </c>
      <c r="D7" s="6">
        <v>2483.63</v>
      </c>
      <c r="E7" s="6">
        <v>3000</v>
      </c>
      <c r="F7" s="6">
        <v>4831.2</v>
      </c>
      <c r="G7" s="8"/>
    </row>
    <row r="8" spans="1:8" x14ac:dyDescent="0.25">
      <c r="A8" s="2"/>
      <c r="B8" s="2" t="s">
        <v>9</v>
      </c>
      <c r="C8" s="2" t="s">
        <v>16</v>
      </c>
      <c r="D8" s="6">
        <v>1465.01</v>
      </c>
      <c r="E8" s="6">
        <v>3000</v>
      </c>
      <c r="F8" s="6">
        <v>700</v>
      </c>
      <c r="G8" s="8">
        <v>0</v>
      </c>
      <c r="H8" s="1"/>
    </row>
    <row r="9" spans="1:8" s="1" customFormat="1" x14ac:dyDescent="0.25">
      <c r="A9" s="2"/>
      <c r="B9" s="2"/>
      <c r="C9" s="2" t="s">
        <v>17</v>
      </c>
      <c r="D9" s="6">
        <v>7035.42</v>
      </c>
      <c r="E9" s="6">
        <v>3000</v>
      </c>
      <c r="F9" s="6">
        <v>752.49</v>
      </c>
      <c r="G9" s="8"/>
    </row>
    <row r="10" spans="1:8" s="1" customFormat="1" x14ac:dyDescent="0.25">
      <c r="A10" s="2"/>
      <c r="B10" s="2"/>
      <c r="C10" s="2" t="s">
        <v>18</v>
      </c>
      <c r="D10" s="6">
        <v>1367.35</v>
      </c>
      <c r="E10" s="6">
        <v>10000</v>
      </c>
      <c r="F10" s="6">
        <v>10908.24</v>
      </c>
      <c r="G10" s="8"/>
      <c r="H10" s="1" t="s">
        <v>19</v>
      </c>
    </row>
    <row r="11" spans="1:8" x14ac:dyDescent="0.25">
      <c r="A11" s="3" t="s">
        <v>10</v>
      </c>
      <c r="B11" s="3"/>
      <c r="C11" s="11" t="s">
        <v>108</v>
      </c>
      <c r="D11" s="13">
        <f>SUM(D3:D10)</f>
        <v>203438.37000000002</v>
      </c>
      <c r="E11" s="13">
        <f>SUM(E3:E10)</f>
        <v>222000</v>
      </c>
      <c r="F11" s="13">
        <f>SUM(F3:F10)</f>
        <v>175012.25</v>
      </c>
      <c r="G11" s="9">
        <f>SUM(G3:G10)</f>
        <v>150000</v>
      </c>
      <c r="H11" s="1"/>
    </row>
  </sheetData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150" zoomScaleNormal="150" workbookViewId="0">
      <selection activeCell="D10" sqref="D10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10.71093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22</v>
      </c>
      <c r="E1" s="7" t="s">
        <v>20</v>
      </c>
      <c r="F1" s="7" t="s">
        <v>21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23</v>
      </c>
      <c r="D2" s="5"/>
      <c r="E2" s="5"/>
      <c r="F2" s="5"/>
      <c r="G2" s="14">
        <v>200000</v>
      </c>
      <c r="H2" s="15" t="s">
        <v>110</v>
      </c>
    </row>
    <row r="3" spans="1:8" x14ac:dyDescent="0.25">
      <c r="A3" s="2"/>
      <c r="B3" s="2" t="s">
        <v>5</v>
      </c>
      <c r="C3" s="2" t="s">
        <v>24</v>
      </c>
      <c r="D3" s="6">
        <v>100000</v>
      </c>
      <c r="E3" s="6">
        <v>103000</v>
      </c>
      <c r="F3" s="6">
        <v>79953.59</v>
      </c>
      <c r="G3" s="8"/>
      <c r="H3" s="1" t="s">
        <v>31</v>
      </c>
    </row>
    <row r="4" spans="1:8" x14ac:dyDescent="0.25">
      <c r="A4" s="2"/>
      <c r="B4" s="2" t="s">
        <v>6</v>
      </c>
      <c r="C4" s="2" t="s">
        <v>25</v>
      </c>
      <c r="D4" s="6">
        <v>5215.79</v>
      </c>
      <c r="E4" s="6">
        <v>7000</v>
      </c>
      <c r="F4" s="6">
        <v>2509.89</v>
      </c>
      <c r="G4" s="8"/>
    </row>
    <row r="5" spans="1:8" x14ac:dyDescent="0.25">
      <c r="A5" s="2"/>
      <c r="B5" s="2" t="s">
        <v>7</v>
      </c>
      <c r="C5" s="2" t="s">
        <v>26</v>
      </c>
      <c r="D5" s="6">
        <v>9411.69</v>
      </c>
      <c r="E5" s="6">
        <v>12500</v>
      </c>
      <c r="F5" s="6">
        <v>10769.87</v>
      </c>
      <c r="G5" s="8"/>
      <c r="H5" s="1" t="s">
        <v>32</v>
      </c>
    </row>
    <row r="6" spans="1:8" x14ac:dyDescent="0.25">
      <c r="A6" s="2"/>
      <c r="B6" s="2" t="s">
        <v>8</v>
      </c>
      <c r="C6" s="2" t="s">
        <v>27</v>
      </c>
      <c r="D6" s="6">
        <v>2139.4499999999998</v>
      </c>
      <c r="E6" s="6">
        <v>2500</v>
      </c>
      <c r="F6" s="6">
        <v>0</v>
      </c>
      <c r="G6" s="8"/>
    </row>
    <row r="7" spans="1:8" x14ac:dyDescent="0.25">
      <c r="A7" s="2"/>
      <c r="B7" s="2" t="s">
        <v>9</v>
      </c>
      <c r="C7" s="2" t="s">
        <v>28</v>
      </c>
      <c r="D7" s="6">
        <v>5000</v>
      </c>
      <c r="E7" s="6">
        <v>5000</v>
      </c>
      <c r="F7" s="6">
        <v>5000</v>
      </c>
      <c r="G7" s="8">
        <v>0</v>
      </c>
      <c r="H7" s="1" t="s">
        <v>33</v>
      </c>
    </row>
    <row r="8" spans="1:8" x14ac:dyDescent="0.25">
      <c r="A8" s="2"/>
      <c r="B8" s="2"/>
      <c r="C8" s="2" t="s">
        <v>29</v>
      </c>
      <c r="D8" s="6">
        <v>8915.58</v>
      </c>
      <c r="E8" s="6">
        <v>10000</v>
      </c>
      <c r="F8" s="6">
        <v>7955.13</v>
      </c>
      <c r="G8" s="8"/>
      <c r="H8" s="1" t="s">
        <v>34</v>
      </c>
    </row>
    <row r="9" spans="1:8" x14ac:dyDescent="0.25">
      <c r="A9" s="2"/>
      <c r="B9" s="2"/>
      <c r="C9" s="2" t="s">
        <v>30</v>
      </c>
      <c r="D9" s="6">
        <v>48000</v>
      </c>
      <c r="E9" s="6">
        <v>48000</v>
      </c>
      <c r="F9" s="6">
        <v>39000</v>
      </c>
      <c r="G9" s="8"/>
      <c r="H9" s="1" t="s">
        <v>35</v>
      </c>
    </row>
    <row r="10" spans="1:8" x14ac:dyDescent="0.25">
      <c r="A10" s="3" t="s">
        <v>10</v>
      </c>
      <c r="B10" s="3"/>
      <c r="C10" s="11" t="s">
        <v>107</v>
      </c>
      <c r="D10" s="13">
        <f>SUM(D3:D9)</f>
        <v>178682.51</v>
      </c>
      <c r="E10" s="13">
        <f>SUM(E3:E9)</f>
        <v>188000</v>
      </c>
      <c r="F10" s="13">
        <f>SUM(F3:F9)</f>
        <v>145188.47999999998</v>
      </c>
      <c r="G10" s="9">
        <f>SUM(G3:G9)</f>
        <v>0</v>
      </c>
    </row>
  </sheetData>
  <pageMargins left="0.7" right="0.7" top="0.75" bottom="0.75" header="0.3" footer="0.3"/>
  <pageSetup paperSize="5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="150" zoomScaleNormal="150" workbookViewId="0">
      <selection activeCell="D7" sqref="D7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22</v>
      </c>
      <c r="E1" s="7" t="s">
        <v>20</v>
      </c>
      <c r="F1" s="7" t="s">
        <v>21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36</v>
      </c>
      <c r="D2" s="5"/>
      <c r="E2" s="5"/>
      <c r="F2" s="5"/>
      <c r="G2" s="14">
        <v>85000</v>
      </c>
      <c r="H2" s="15" t="s">
        <v>110</v>
      </c>
    </row>
    <row r="3" spans="1:8" x14ac:dyDescent="0.25">
      <c r="A3" s="2"/>
      <c r="B3" s="2" t="s">
        <v>5</v>
      </c>
      <c r="C3" s="2" t="s">
        <v>37</v>
      </c>
      <c r="D3" s="6">
        <v>19460.03</v>
      </c>
      <c r="E3" s="6">
        <v>12000</v>
      </c>
      <c r="F3" s="6">
        <v>8500</v>
      </c>
      <c r="G3" s="8"/>
      <c r="H3" s="1" t="s">
        <v>39</v>
      </c>
    </row>
    <row r="4" spans="1:8" x14ac:dyDescent="0.25">
      <c r="A4" s="2"/>
      <c r="B4" s="2" t="s">
        <v>6</v>
      </c>
      <c r="C4" s="2" t="s">
        <v>38</v>
      </c>
      <c r="D4" s="6">
        <v>18393.46</v>
      </c>
      <c r="E4" s="6">
        <v>48000</v>
      </c>
      <c r="F4" s="6">
        <v>35269.85</v>
      </c>
      <c r="G4" s="8"/>
      <c r="H4" s="1" t="s">
        <v>40</v>
      </c>
    </row>
    <row r="5" spans="1:8" x14ac:dyDescent="0.25">
      <c r="A5" s="2"/>
      <c r="B5" s="2"/>
      <c r="C5" s="2"/>
      <c r="D5" s="6"/>
      <c r="E5" s="6"/>
      <c r="F5" s="6"/>
      <c r="G5" s="8"/>
    </row>
    <row r="6" spans="1:8" x14ac:dyDescent="0.25">
      <c r="A6" s="2"/>
      <c r="B6" s="2"/>
      <c r="C6" s="2"/>
      <c r="D6" s="6"/>
      <c r="E6" s="6"/>
      <c r="F6" s="6"/>
      <c r="G6" s="8"/>
    </row>
    <row r="7" spans="1:8" x14ac:dyDescent="0.25">
      <c r="A7" s="3" t="s">
        <v>10</v>
      </c>
      <c r="B7" s="3"/>
      <c r="C7" s="11" t="s">
        <v>36</v>
      </c>
      <c r="D7" s="13">
        <f>SUM(D3:D4)</f>
        <v>37853.49</v>
      </c>
      <c r="E7" s="13">
        <f>SUM(E3:E6)</f>
        <v>60000</v>
      </c>
      <c r="F7" s="13">
        <f>SUM(F3:F6)</f>
        <v>43769.85</v>
      </c>
      <c r="G7" s="9">
        <f>SUM(G3:G6)</f>
        <v>0</v>
      </c>
    </row>
  </sheetData>
  <pageMargins left="0.7" right="0.7" top="0.75" bottom="0.75" header="0.3" footer="0.3"/>
  <pageSetup paperSize="5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150" zoomScaleNormal="150" workbookViewId="0">
      <selection activeCell="G5" sqref="G5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22</v>
      </c>
      <c r="E1" s="7" t="s">
        <v>20</v>
      </c>
      <c r="F1" s="7" t="s">
        <v>21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41</v>
      </c>
      <c r="D2" s="5"/>
      <c r="E2" s="5"/>
      <c r="F2" s="5"/>
      <c r="G2" s="25">
        <v>40000</v>
      </c>
      <c r="H2" s="26" t="s">
        <v>113</v>
      </c>
    </row>
    <row r="3" spans="1:8" x14ac:dyDescent="0.25">
      <c r="A3" s="2"/>
      <c r="B3" s="2" t="s">
        <v>5</v>
      </c>
      <c r="C3" s="2" t="s">
        <v>42</v>
      </c>
      <c r="D3" s="6">
        <v>6929.98</v>
      </c>
      <c r="E3" s="6">
        <v>9000</v>
      </c>
      <c r="F3" s="6">
        <v>13108.89</v>
      </c>
      <c r="G3" s="17"/>
      <c r="H3" s="18"/>
    </row>
    <row r="4" spans="1:8" x14ac:dyDescent="0.25">
      <c r="A4" s="2"/>
      <c r="B4" s="2" t="s">
        <v>6</v>
      </c>
      <c r="C4" s="2" t="s">
        <v>43</v>
      </c>
      <c r="D4" s="6">
        <v>1756.84</v>
      </c>
      <c r="E4" s="6">
        <v>3000</v>
      </c>
      <c r="F4" s="6">
        <v>1559.46</v>
      </c>
      <c r="G4" s="17"/>
      <c r="H4" s="18"/>
    </row>
    <row r="5" spans="1:8" x14ac:dyDescent="0.25">
      <c r="A5" s="2"/>
      <c r="B5" s="2" t="s">
        <v>7</v>
      </c>
      <c r="C5" s="2" t="s">
        <v>115</v>
      </c>
      <c r="D5" s="6">
        <v>1625</v>
      </c>
      <c r="E5" s="6">
        <v>3000</v>
      </c>
      <c r="F5" s="6">
        <v>1060.56</v>
      </c>
      <c r="G5" s="17"/>
      <c r="H5" s="18"/>
    </row>
    <row r="6" spans="1:8" x14ac:dyDescent="0.25">
      <c r="A6" s="2"/>
      <c r="B6" s="2" t="s">
        <v>8</v>
      </c>
      <c r="C6" s="2" t="s">
        <v>44</v>
      </c>
      <c r="D6" s="6">
        <v>4542.37</v>
      </c>
      <c r="E6" s="6">
        <v>6000</v>
      </c>
      <c r="F6" s="6">
        <v>3500</v>
      </c>
      <c r="G6" s="17"/>
      <c r="H6" s="18"/>
    </row>
    <row r="7" spans="1:8" x14ac:dyDescent="0.25">
      <c r="A7" s="2"/>
      <c r="B7" s="2" t="s">
        <v>9</v>
      </c>
      <c r="C7" s="2" t="s">
        <v>45</v>
      </c>
      <c r="D7" s="6">
        <v>7847.11</v>
      </c>
      <c r="E7" s="6">
        <v>10000</v>
      </c>
      <c r="F7" s="6">
        <v>7064.61</v>
      </c>
      <c r="G7" s="17">
        <v>0</v>
      </c>
      <c r="H7" s="18"/>
    </row>
    <row r="8" spans="1:8" x14ac:dyDescent="0.25">
      <c r="A8" s="2"/>
      <c r="B8" s="2"/>
      <c r="C8" s="2" t="s">
        <v>116</v>
      </c>
      <c r="D8" s="6">
        <v>10640.65</v>
      </c>
      <c r="E8" s="6">
        <v>11000</v>
      </c>
      <c r="F8" s="6">
        <v>7438.24</v>
      </c>
      <c r="G8" s="17"/>
      <c r="H8" s="18"/>
    </row>
    <row r="9" spans="1:8" x14ac:dyDescent="0.25">
      <c r="A9" s="2"/>
      <c r="B9" s="2"/>
      <c r="C9" s="2"/>
      <c r="D9" s="6"/>
      <c r="E9" s="6"/>
      <c r="F9" s="6"/>
      <c r="G9" s="17"/>
      <c r="H9" s="18"/>
    </row>
    <row r="10" spans="1:8" x14ac:dyDescent="0.25">
      <c r="A10" s="3" t="s">
        <v>10</v>
      </c>
      <c r="B10" s="3"/>
      <c r="C10" s="11" t="s">
        <v>46</v>
      </c>
      <c r="D10" s="13">
        <f>SUM(D3:D8)</f>
        <v>33341.949999999997</v>
      </c>
      <c r="E10" s="13">
        <f>SUM(E3:E9)</f>
        <v>42000</v>
      </c>
      <c r="F10" s="13">
        <f>SUM(F3:F9)</f>
        <v>33731.759999999995</v>
      </c>
      <c r="G10" s="9">
        <f>SUM(G3:G9)</f>
        <v>0</v>
      </c>
    </row>
  </sheetData>
  <pageMargins left="0.7" right="0.7" top="0.75" bottom="0.75" header="0.3" footer="0.3"/>
  <pageSetup paperSize="5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50" zoomScaleNormal="150" workbookViewId="0">
      <selection activeCell="H9" sqref="H9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22</v>
      </c>
      <c r="E1" s="7" t="s">
        <v>20</v>
      </c>
      <c r="F1" s="7" t="s">
        <v>21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47</v>
      </c>
      <c r="D2" s="5"/>
      <c r="E2" s="5"/>
      <c r="F2" s="5"/>
      <c r="G2" s="14">
        <v>85000</v>
      </c>
      <c r="H2" s="15" t="s">
        <v>114</v>
      </c>
    </row>
    <row r="3" spans="1:8" x14ac:dyDescent="0.25">
      <c r="A3" s="2"/>
      <c r="B3" s="2" t="s">
        <v>5</v>
      </c>
      <c r="C3" s="2" t="s">
        <v>48</v>
      </c>
      <c r="D3" s="6">
        <v>63148.66</v>
      </c>
      <c r="E3" s="6">
        <v>40000</v>
      </c>
      <c r="F3" s="6">
        <v>28340.77</v>
      </c>
      <c r="G3" s="8"/>
    </row>
    <row r="4" spans="1:8" x14ac:dyDescent="0.25">
      <c r="A4" s="2"/>
      <c r="B4" s="2" t="s">
        <v>6</v>
      </c>
      <c r="C4" s="2" t="s">
        <v>49</v>
      </c>
      <c r="D4" s="6">
        <v>6903.1</v>
      </c>
      <c r="E4" s="6">
        <v>3000</v>
      </c>
      <c r="F4" s="6">
        <v>2288.7600000000002</v>
      </c>
      <c r="G4" s="8"/>
      <c r="H4" s="1" t="s">
        <v>56</v>
      </c>
    </row>
    <row r="5" spans="1:8" x14ac:dyDescent="0.25">
      <c r="A5" s="2"/>
      <c r="B5" s="2" t="s">
        <v>7</v>
      </c>
      <c r="C5" s="2" t="s">
        <v>50</v>
      </c>
      <c r="D5" s="6"/>
      <c r="E5" s="6">
        <v>2000</v>
      </c>
      <c r="F5" s="6">
        <v>7345.51</v>
      </c>
      <c r="G5" s="8"/>
    </row>
    <row r="6" spans="1:8" x14ac:dyDescent="0.25">
      <c r="A6" s="2"/>
      <c r="B6" s="2" t="s">
        <v>8</v>
      </c>
      <c r="C6" s="2" t="s">
        <v>51</v>
      </c>
      <c r="D6" s="6">
        <v>5000</v>
      </c>
      <c r="E6" s="6">
        <v>5000</v>
      </c>
      <c r="F6" s="6">
        <v>6382.5</v>
      </c>
      <c r="G6" s="8"/>
      <c r="H6" s="1" t="s">
        <v>57</v>
      </c>
    </row>
    <row r="7" spans="1:8" x14ac:dyDescent="0.25">
      <c r="A7" s="2"/>
      <c r="B7" s="2" t="s">
        <v>9</v>
      </c>
      <c r="C7" s="2" t="s">
        <v>52</v>
      </c>
      <c r="D7" s="6">
        <v>4502.55</v>
      </c>
      <c r="E7" s="6">
        <v>5000</v>
      </c>
      <c r="F7" s="6">
        <v>4734.4799999999996</v>
      </c>
      <c r="G7" s="8">
        <v>0</v>
      </c>
      <c r="H7" s="1" t="s">
        <v>120</v>
      </c>
    </row>
    <row r="8" spans="1:8" x14ac:dyDescent="0.25">
      <c r="A8" s="2"/>
      <c r="B8" s="2"/>
      <c r="C8" s="2" t="s">
        <v>53</v>
      </c>
      <c r="D8" s="6">
        <v>17258.14</v>
      </c>
      <c r="E8" s="6">
        <v>16000</v>
      </c>
      <c r="F8" s="6">
        <v>13554.12</v>
      </c>
      <c r="G8" s="8"/>
      <c r="H8" s="1" t="s">
        <v>121</v>
      </c>
    </row>
    <row r="9" spans="1:8" x14ac:dyDescent="0.25">
      <c r="A9" s="2"/>
      <c r="B9" s="2"/>
      <c r="C9" s="2" t="s">
        <v>54</v>
      </c>
      <c r="D9" s="6">
        <v>9178.24</v>
      </c>
      <c r="E9" s="6">
        <v>10000</v>
      </c>
      <c r="F9" s="6">
        <v>6824.65</v>
      </c>
      <c r="G9" s="8"/>
      <c r="H9" s="1" t="s">
        <v>58</v>
      </c>
    </row>
    <row r="10" spans="1:8" x14ac:dyDescent="0.25">
      <c r="A10" s="2"/>
      <c r="B10" s="2"/>
      <c r="C10" s="2" t="s">
        <v>55</v>
      </c>
      <c r="D10" s="6">
        <v>50</v>
      </c>
      <c r="E10" s="6">
        <v>500</v>
      </c>
      <c r="F10" s="6">
        <v>479.24</v>
      </c>
      <c r="G10" s="8"/>
    </row>
    <row r="11" spans="1:8" x14ac:dyDescent="0.25">
      <c r="A11" s="3" t="s">
        <v>10</v>
      </c>
      <c r="B11" s="3"/>
      <c r="C11" s="11" t="s">
        <v>106</v>
      </c>
      <c r="D11" s="13">
        <f>SUM(D3:D10)</f>
        <v>106040.69000000002</v>
      </c>
      <c r="E11" s="13">
        <f>SUM(E3:E10)</f>
        <v>81500</v>
      </c>
      <c r="F11" s="13">
        <f>SUM(F3:F10)</f>
        <v>69950.030000000013</v>
      </c>
      <c r="G11" s="9">
        <f>SUM(G3:G10)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50" zoomScaleNormal="150" workbookViewId="0">
      <selection activeCell="D10" sqref="D10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22</v>
      </c>
      <c r="E1" s="7" t="s">
        <v>20</v>
      </c>
      <c r="F1" s="7" t="s">
        <v>21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59</v>
      </c>
      <c r="D2" s="5"/>
      <c r="E2" s="5"/>
      <c r="F2" s="5"/>
      <c r="G2" s="14">
        <v>34400</v>
      </c>
      <c r="H2" s="15" t="s">
        <v>110</v>
      </c>
    </row>
    <row r="3" spans="1:8" x14ac:dyDescent="0.25">
      <c r="A3" s="2"/>
      <c r="B3" s="2" t="s">
        <v>5</v>
      </c>
      <c r="C3" s="2" t="s">
        <v>60</v>
      </c>
      <c r="D3" s="6"/>
      <c r="E3" s="6">
        <v>0</v>
      </c>
      <c r="F3" s="6">
        <v>738.4</v>
      </c>
      <c r="G3" s="8"/>
    </row>
    <row r="4" spans="1:8" x14ac:dyDescent="0.25">
      <c r="A4" s="2"/>
      <c r="B4" s="2" t="s">
        <v>6</v>
      </c>
      <c r="C4" s="2" t="s">
        <v>61</v>
      </c>
      <c r="D4" s="6">
        <v>5949</v>
      </c>
      <c r="E4" s="6">
        <v>7000</v>
      </c>
      <c r="F4" s="6">
        <v>7051.58</v>
      </c>
      <c r="G4" s="8"/>
    </row>
    <row r="5" spans="1:8" x14ac:dyDescent="0.25">
      <c r="A5" s="2"/>
      <c r="B5" s="2" t="s">
        <v>7</v>
      </c>
      <c r="C5" s="2" t="s">
        <v>62</v>
      </c>
      <c r="D5" s="6">
        <v>4954</v>
      </c>
      <c r="E5" s="6">
        <v>5000</v>
      </c>
      <c r="F5" s="6">
        <v>5309.93</v>
      </c>
      <c r="G5" s="8"/>
    </row>
    <row r="6" spans="1:8" x14ac:dyDescent="0.25">
      <c r="A6" s="2"/>
      <c r="B6" s="2" t="s">
        <v>8</v>
      </c>
      <c r="C6" s="2" t="s">
        <v>63</v>
      </c>
      <c r="D6" s="6">
        <v>15446.49</v>
      </c>
      <c r="E6" s="6">
        <v>13000</v>
      </c>
      <c r="F6" s="6">
        <v>6758.81</v>
      </c>
      <c r="G6" s="8"/>
    </row>
    <row r="7" spans="1:8" x14ac:dyDescent="0.25">
      <c r="A7" s="2"/>
      <c r="B7" s="2" t="s">
        <v>9</v>
      </c>
      <c r="C7" s="2" t="s">
        <v>64</v>
      </c>
      <c r="D7" s="6">
        <v>1544.12</v>
      </c>
      <c r="E7" s="6">
        <v>1000</v>
      </c>
      <c r="F7" s="6">
        <v>540.57000000000005</v>
      </c>
      <c r="G7" s="8">
        <v>0</v>
      </c>
    </row>
    <row r="8" spans="1:8" x14ac:dyDescent="0.25">
      <c r="A8" s="2"/>
      <c r="B8" s="2"/>
      <c r="C8" s="2" t="s">
        <v>65</v>
      </c>
      <c r="D8" s="6"/>
      <c r="E8" s="6"/>
      <c r="F8" s="6">
        <v>3600</v>
      </c>
      <c r="G8" s="16">
        <v>14400</v>
      </c>
      <c r="H8" s="15" t="s">
        <v>113</v>
      </c>
    </row>
    <row r="9" spans="1:8" x14ac:dyDescent="0.25">
      <c r="A9" s="2"/>
      <c r="B9" s="2"/>
      <c r="C9" s="2"/>
      <c r="D9" s="6"/>
      <c r="E9" s="6"/>
      <c r="F9" s="6"/>
      <c r="G9" s="8"/>
    </row>
    <row r="10" spans="1:8" x14ac:dyDescent="0.25">
      <c r="A10" s="3" t="s">
        <v>10</v>
      </c>
      <c r="B10" s="3"/>
      <c r="C10" s="11" t="s">
        <v>105</v>
      </c>
      <c r="D10" s="13">
        <f>SUM(D3:D7)</f>
        <v>27893.609999999997</v>
      </c>
      <c r="E10" s="13">
        <f>SUM(E3:E9)</f>
        <v>26000</v>
      </c>
      <c r="F10" s="13">
        <f>SUM(F3:F9)</f>
        <v>23999.29</v>
      </c>
      <c r="G10" s="9">
        <f>SUM(G3:G9)</f>
        <v>14400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50" zoomScaleNormal="150" workbookViewId="0">
      <selection activeCell="G8" sqref="G8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3.140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22</v>
      </c>
      <c r="E1" s="7" t="s">
        <v>20</v>
      </c>
      <c r="F1" s="7" t="s">
        <v>21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66</v>
      </c>
      <c r="D2" s="5"/>
      <c r="E2" s="5"/>
      <c r="F2" s="5"/>
      <c r="G2" s="14">
        <v>235526</v>
      </c>
      <c r="H2" s="15" t="s">
        <v>113</v>
      </c>
    </row>
    <row r="3" spans="1:8" x14ac:dyDescent="0.25">
      <c r="A3" s="2"/>
      <c r="B3" s="2" t="s">
        <v>5</v>
      </c>
      <c r="C3" s="2" t="s">
        <v>67</v>
      </c>
      <c r="D3" s="6">
        <v>21600</v>
      </c>
      <c r="E3" s="6">
        <v>22000</v>
      </c>
      <c r="F3" s="6">
        <v>16200</v>
      </c>
      <c r="G3" s="12"/>
      <c r="H3" s="19" t="s">
        <v>81</v>
      </c>
    </row>
    <row r="4" spans="1:8" x14ac:dyDescent="0.25">
      <c r="A4" s="2"/>
      <c r="B4" s="2" t="s">
        <v>6</v>
      </c>
      <c r="C4" s="2" t="s">
        <v>68</v>
      </c>
      <c r="D4" s="6">
        <v>10603.94</v>
      </c>
      <c r="E4" s="6">
        <v>10000</v>
      </c>
      <c r="F4" s="6">
        <v>12833.55</v>
      </c>
      <c r="G4" s="12"/>
      <c r="H4" s="20" t="s">
        <v>82</v>
      </c>
    </row>
    <row r="5" spans="1:8" x14ac:dyDescent="0.25">
      <c r="A5" s="2"/>
      <c r="B5" s="2" t="s">
        <v>7</v>
      </c>
      <c r="C5" s="2" t="s">
        <v>69</v>
      </c>
      <c r="D5" s="6">
        <v>2024.58</v>
      </c>
      <c r="E5" s="6">
        <v>2500</v>
      </c>
      <c r="F5" s="6">
        <v>1112.71</v>
      </c>
      <c r="G5" s="12"/>
      <c r="H5" s="20" t="s">
        <v>83</v>
      </c>
    </row>
    <row r="6" spans="1:8" x14ac:dyDescent="0.25">
      <c r="A6" s="2"/>
      <c r="B6" s="2" t="s">
        <v>8</v>
      </c>
      <c r="C6" s="2" t="s">
        <v>70</v>
      </c>
      <c r="D6" s="6"/>
      <c r="E6" s="6">
        <v>1000</v>
      </c>
      <c r="F6" s="6">
        <v>376.59</v>
      </c>
      <c r="G6" s="12"/>
      <c r="H6" s="20" t="s">
        <v>93</v>
      </c>
    </row>
    <row r="7" spans="1:8" x14ac:dyDescent="0.25">
      <c r="A7" s="2"/>
      <c r="B7" s="2" t="s">
        <v>9</v>
      </c>
      <c r="C7" s="2" t="s">
        <v>71</v>
      </c>
      <c r="D7" s="6">
        <v>8775.61</v>
      </c>
      <c r="E7" s="6">
        <v>10000</v>
      </c>
      <c r="F7" s="6">
        <v>8368</v>
      </c>
      <c r="G7" s="12">
        <v>0</v>
      </c>
      <c r="H7" s="20" t="s">
        <v>84</v>
      </c>
    </row>
    <row r="8" spans="1:8" x14ac:dyDescent="0.25">
      <c r="A8" s="2"/>
      <c r="B8" s="2"/>
      <c r="C8" s="2" t="s">
        <v>72</v>
      </c>
      <c r="D8" s="6">
        <v>4169.07</v>
      </c>
      <c r="E8" s="6">
        <v>5000</v>
      </c>
      <c r="F8" s="6">
        <v>3814.33</v>
      </c>
      <c r="G8" s="12"/>
      <c r="H8" s="20" t="s">
        <v>85</v>
      </c>
    </row>
    <row r="9" spans="1:8" x14ac:dyDescent="0.25">
      <c r="A9" s="2"/>
      <c r="B9" s="2"/>
      <c r="C9" s="2" t="s">
        <v>73</v>
      </c>
      <c r="D9" s="6">
        <v>10385.200000000001</v>
      </c>
      <c r="E9" s="6">
        <v>10000</v>
      </c>
      <c r="F9" s="6">
        <v>3471.04</v>
      </c>
      <c r="G9" s="12"/>
      <c r="H9" s="20" t="s">
        <v>86</v>
      </c>
    </row>
    <row r="10" spans="1:8" x14ac:dyDescent="0.25">
      <c r="A10" s="2"/>
      <c r="B10" s="2"/>
      <c r="C10" s="2" t="s">
        <v>74</v>
      </c>
      <c r="D10" s="6">
        <v>3214.67</v>
      </c>
      <c r="E10" s="6">
        <v>4500</v>
      </c>
      <c r="F10" s="6">
        <v>2529.35</v>
      </c>
      <c r="G10" s="12"/>
      <c r="H10" s="20" t="s">
        <v>87</v>
      </c>
    </row>
    <row r="11" spans="1:8" x14ac:dyDescent="0.25">
      <c r="A11" s="2"/>
      <c r="B11" s="2"/>
      <c r="C11" s="2" t="s">
        <v>75</v>
      </c>
      <c r="D11" s="6">
        <v>3238</v>
      </c>
      <c r="E11" s="6">
        <v>3000</v>
      </c>
      <c r="F11" s="6">
        <v>4386</v>
      </c>
      <c r="G11" s="12"/>
      <c r="H11" s="20" t="s">
        <v>88</v>
      </c>
    </row>
    <row r="12" spans="1:8" x14ac:dyDescent="0.25">
      <c r="A12" s="2"/>
      <c r="B12" s="2"/>
      <c r="C12" s="2" t="s">
        <v>76</v>
      </c>
      <c r="D12" s="6">
        <v>310.48</v>
      </c>
      <c r="E12" s="6">
        <v>500</v>
      </c>
      <c r="F12" s="6">
        <v>490.75</v>
      </c>
      <c r="G12" s="12"/>
      <c r="H12" s="20" t="s">
        <v>89</v>
      </c>
    </row>
    <row r="13" spans="1:8" x14ac:dyDescent="0.25">
      <c r="A13" s="2"/>
      <c r="B13" s="2"/>
      <c r="C13" s="2" t="s">
        <v>77</v>
      </c>
      <c r="D13" s="6">
        <v>14.5</v>
      </c>
      <c r="E13" s="6">
        <v>50</v>
      </c>
      <c r="F13" s="6">
        <v>405</v>
      </c>
      <c r="G13" s="12"/>
      <c r="H13" s="20" t="s">
        <v>90</v>
      </c>
    </row>
    <row r="14" spans="1:8" x14ac:dyDescent="0.25">
      <c r="A14" s="2"/>
      <c r="B14" s="2"/>
      <c r="C14" s="2" t="s">
        <v>78</v>
      </c>
      <c r="D14" s="6">
        <v>3769.5</v>
      </c>
      <c r="E14" s="6">
        <v>4000</v>
      </c>
      <c r="F14" s="6">
        <v>2961</v>
      </c>
      <c r="G14" s="12"/>
      <c r="H14" s="20" t="s">
        <v>91</v>
      </c>
    </row>
    <row r="15" spans="1:8" x14ac:dyDescent="0.25">
      <c r="A15" s="2"/>
      <c r="B15" s="2"/>
      <c r="C15" s="2" t="s">
        <v>79</v>
      </c>
      <c r="D15" s="6">
        <v>6383.89</v>
      </c>
      <c r="E15" s="6">
        <v>6000</v>
      </c>
      <c r="F15" s="6">
        <v>4660.8100000000004</v>
      </c>
      <c r="G15" s="12"/>
      <c r="H15" s="20" t="s">
        <v>92</v>
      </c>
    </row>
    <row r="16" spans="1:8" x14ac:dyDescent="0.25">
      <c r="A16" s="2"/>
      <c r="B16" s="2"/>
      <c r="C16" s="2" t="s">
        <v>118</v>
      </c>
      <c r="D16" s="6"/>
      <c r="E16" s="6"/>
      <c r="F16" s="6"/>
      <c r="G16" s="22">
        <v>132000</v>
      </c>
      <c r="H16" s="23" t="s">
        <v>113</v>
      </c>
    </row>
    <row r="17" spans="1:8" x14ac:dyDescent="0.25">
      <c r="A17" s="2"/>
      <c r="B17" s="2"/>
      <c r="C17" s="2" t="s">
        <v>119</v>
      </c>
      <c r="D17" s="6"/>
      <c r="E17" s="6"/>
      <c r="F17" s="6"/>
      <c r="G17" s="22">
        <v>24000</v>
      </c>
      <c r="H17" s="23" t="s">
        <v>113</v>
      </c>
    </row>
    <row r="18" spans="1:8" x14ac:dyDescent="0.25">
      <c r="A18" s="3" t="s">
        <v>10</v>
      </c>
      <c r="B18" s="3"/>
      <c r="C18" s="11" t="s">
        <v>80</v>
      </c>
      <c r="D18" s="13">
        <f>SUM(D3:D15)</f>
        <v>74489.440000000017</v>
      </c>
      <c r="E18" s="13">
        <f>SUM(E3:E15)</f>
        <v>78550</v>
      </c>
      <c r="F18" s="13">
        <f>SUM(F3:F15)</f>
        <v>61609.13</v>
      </c>
      <c r="G18" s="9">
        <f>SUM(G3:G17)</f>
        <v>156000</v>
      </c>
      <c r="H18" s="2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50" zoomScaleNormal="150" workbookViewId="0">
      <selection activeCell="H25" sqref="H25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10.71093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22</v>
      </c>
      <c r="E1" s="7" t="s">
        <v>20</v>
      </c>
      <c r="F1" s="7" t="s">
        <v>21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94</v>
      </c>
      <c r="D2" s="5"/>
      <c r="E2" s="5"/>
      <c r="F2" s="5"/>
      <c r="G2" s="14">
        <v>350000</v>
      </c>
      <c r="H2" s="15" t="s">
        <v>113</v>
      </c>
    </row>
    <row r="3" spans="1:8" x14ac:dyDescent="0.25">
      <c r="A3" s="2"/>
      <c r="B3" s="2" t="s">
        <v>5</v>
      </c>
      <c r="C3" s="2" t="s">
        <v>96</v>
      </c>
      <c r="D3" s="6">
        <v>274576.09000000003</v>
      </c>
      <c r="E3" s="6">
        <v>278500</v>
      </c>
      <c r="F3" s="6">
        <v>168926.15</v>
      </c>
      <c r="G3" s="8"/>
      <c r="H3" s="1" t="s">
        <v>102</v>
      </c>
    </row>
    <row r="4" spans="1:8" x14ac:dyDescent="0.25">
      <c r="A4" s="2"/>
      <c r="B4" s="2" t="s">
        <v>6</v>
      </c>
      <c r="C4" s="2" t="s">
        <v>97</v>
      </c>
      <c r="D4" s="6">
        <v>3594.37</v>
      </c>
      <c r="E4" s="6">
        <v>6000</v>
      </c>
      <c r="F4" s="6">
        <v>44562</v>
      </c>
      <c r="G4" s="8"/>
      <c r="H4" s="1" t="s">
        <v>103</v>
      </c>
    </row>
    <row r="5" spans="1:8" x14ac:dyDescent="0.25">
      <c r="A5" s="2"/>
      <c r="B5" s="2" t="s">
        <v>7</v>
      </c>
      <c r="C5" s="2" t="s">
        <v>98</v>
      </c>
      <c r="D5" s="6"/>
      <c r="E5" s="21">
        <v>36667</v>
      </c>
      <c r="F5" s="6">
        <v>8333</v>
      </c>
      <c r="G5" s="8"/>
      <c r="H5" s="15" t="s">
        <v>117</v>
      </c>
    </row>
    <row r="6" spans="1:8" x14ac:dyDescent="0.25">
      <c r="A6" s="2"/>
      <c r="B6" s="2" t="s">
        <v>8</v>
      </c>
      <c r="C6" s="2" t="s">
        <v>99</v>
      </c>
      <c r="D6" s="6">
        <v>23575.38</v>
      </c>
      <c r="E6" s="6">
        <v>26500</v>
      </c>
      <c r="F6" s="6">
        <v>16347.23</v>
      </c>
      <c r="G6" s="8"/>
    </row>
    <row r="7" spans="1:8" x14ac:dyDescent="0.25">
      <c r="A7" s="2"/>
      <c r="B7" s="2" t="s">
        <v>9</v>
      </c>
      <c r="C7" s="2" t="s">
        <v>100</v>
      </c>
      <c r="D7" s="6">
        <v>1520.34</v>
      </c>
      <c r="E7" s="6">
        <v>3500</v>
      </c>
      <c r="F7" s="6">
        <v>2144.66</v>
      </c>
      <c r="G7" s="8">
        <v>0</v>
      </c>
    </row>
    <row r="8" spans="1:8" x14ac:dyDescent="0.25">
      <c r="A8" s="2"/>
      <c r="B8" s="2"/>
      <c r="C8" s="2" t="s">
        <v>101</v>
      </c>
      <c r="D8" s="6">
        <v>29870.99</v>
      </c>
      <c r="E8" s="6">
        <v>34000</v>
      </c>
      <c r="F8" s="6">
        <v>17051.810000000001</v>
      </c>
      <c r="G8" s="8"/>
      <c r="H8" s="1" t="s">
        <v>104</v>
      </c>
    </row>
    <row r="9" spans="1:8" x14ac:dyDescent="0.25">
      <c r="A9" s="2"/>
      <c r="B9" s="2"/>
      <c r="C9" s="2"/>
      <c r="D9" s="6"/>
      <c r="E9" s="6"/>
      <c r="F9" s="6"/>
      <c r="G9" s="8"/>
    </row>
    <row r="10" spans="1:8" x14ac:dyDescent="0.25">
      <c r="A10" s="3" t="s">
        <v>10</v>
      </c>
      <c r="B10" s="3"/>
      <c r="C10" s="11" t="s">
        <v>95</v>
      </c>
      <c r="D10" s="13">
        <f>SUM(D3:D8)</f>
        <v>333137.17000000004</v>
      </c>
      <c r="E10" s="13">
        <f>SUM(E3:E9)</f>
        <v>385167</v>
      </c>
      <c r="F10" s="13">
        <f>SUM(F3:F9)</f>
        <v>257364.85</v>
      </c>
      <c r="G10" s="9">
        <f>SUM(G3:G8)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Advertising - mktg</vt:lpstr>
      <vt:lpstr>Publc Relations-mktg</vt:lpstr>
      <vt:lpstr>Website-mktg</vt:lpstr>
      <vt:lpstr>Sales-VS</vt:lpstr>
      <vt:lpstr>Visitor Services-VS &amp; Fest</vt:lpstr>
      <vt:lpstr>Partnerships-BOD</vt:lpstr>
      <vt:lpstr>Administration-BOD</vt:lpstr>
      <vt:lpstr>Personnel-Personnel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2016-04-09T20:40:44Z</dcterms:modified>
</cp:coreProperties>
</file>